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alendario" sheetId="1" r:id="rId1"/>
    <sheet name="classifica" sheetId="2" r:id="rId2"/>
  </sheets>
  <definedNames/>
  <calcPr fullCalcOnLoad="1"/>
</workbook>
</file>

<file path=xl/sharedStrings.xml><?xml version="1.0" encoding="utf-8"?>
<sst xmlns="http://schemas.openxmlformats.org/spreadsheetml/2006/main" count="99" uniqueCount="60">
  <si>
    <t>CALENDARIO CAMPIONATO REGIONALE DI PALLANUOTO</t>
  </si>
  <si>
    <t>ACSI 2020</t>
  </si>
  <si>
    <t>punti</t>
  </si>
  <si>
    <t>partite giocate</t>
  </si>
  <si>
    <t>goal fatti</t>
  </si>
  <si>
    <t>goal subiti</t>
  </si>
  <si>
    <t>differenza reti</t>
  </si>
  <si>
    <t>GIORNATA 1</t>
  </si>
  <si>
    <t>Icos Ostuni</t>
  </si>
  <si>
    <t>PISCINA:  ICOS SAN CESARIO</t>
  </si>
  <si>
    <t xml:space="preserve">RIPOSA: AQUATIKA </t>
  </si>
  <si>
    <t>ORE 9,00</t>
  </si>
  <si>
    <t>ICOS SAN CESARIO B</t>
  </si>
  <si>
    <t>ICOS OSTUNI</t>
  </si>
  <si>
    <t>ORE 10,00</t>
  </si>
  <si>
    <t>BARÇA 'N CESARIO</t>
  </si>
  <si>
    <t>ICOS GINOSA</t>
  </si>
  <si>
    <t>ORE 11,00</t>
  </si>
  <si>
    <t>FEEL GOOD</t>
  </si>
  <si>
    <t xml:space="preserve">PRO SECCO SAN CESARIO </t>
  </si>
  <si>
    <t>GIORNATA 2</t>
  </si>
  <si>
    <t>PISCINA:  ICOS GINOSA</t>
  </si>
  <si>
    <t>RIPOSA: PRO SECCO SAN CESARIO</t>
  </si>
  <si>
    <t xml:space="preserve">AQUATIKA </t>
  </si>
  <si>
    <t>GIORNATA 3</t>
  </si>
  <si>
    <t>PISCINA: ICOS OSTUNI</t>
  </si>
  <si>
    <t>RIPOSA: FEEL GOOD</t>
  </si>
  <si>
    <t>ORE 9.00</t>
  </si>
  <si>
    <t>AQUATIKA</t>
  </si>
  <si>
    <t>ORE 10.00</t>
  </si>
  <si>
    <t>ORE 11.00</t>
  </si>
  <si>
    <t>Ginosa</t>
  </si>
  <si>
    <t>GIORNATA 4</t>
  </si>
  <si>
    <t>PISCINA: FEEL GOOD</t>
  </si>
  <si>
    <t>RIPOSA: GINOSA</t>
  </si>
  <si>
    <t>GIORNATA 5</t>
  </si>
  <si>
    <t>RIPOSA: SAN CESARIO B</t>
  </si>
  <si>
    <t>GIORNATA 6</t>
  </si>
  <si>
    <t>PISCINA: AQUATIKA</t>
  </si>
  <si>
    <t>RIPOSA: BARÇA 'N CESARIO</t>
  </si>
  <si>
    <t>Barca</t>
  </si>
  <si>
    <t>GIORNATA 7</t>
  </si>
  <si>
    <t>PISCINA: ICOS SAN CESARIO</t>
  </si>
  <si>
    <t>RIPOSA: ICOS OSTUNI</t>
  </si>
  <si>
    <t>SEMIFINALI</t>
  </si>
  <si>
    <t>PISCINA: DA DEFINIRE</t>
  </si>
  <si>
    <t>pro Secco</t>
  </si>
  <si>
    <t>1° CLASSIFICATA</t>
  </si>
  <si>
    <t>4° CLASSIFICATA</t>
  </si>
  <si>
    <t>2° CLASSIFICATA</t>
  </si>
  <si>
    <t>3° CLASSIFICATA</t>
  </si>
  <si>
    <t>5° CLASSIFICATA</t>
  </si>
  <si>
    <t>6° CLASSIFICATA</t>
  </si>
  <si>
    <t xml:space="preserve">FINALI </t>
  </si>
  <si>
    <t>PERDENTE 2 PARTITA</t>
  </si>
  <si>
    <t>PERDENTE 1 PARTITA</t>
  </si>
  <si>
    <t>VINCENTE 2 PARTITA</t>
  </si>
  <si>
    <t>VINCENTE 1 PARTITA</t>
  </si>
  <si>
    <t>Icos B</t>
  </si>
  <si>
    <t>Feel Good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</si>
</sst>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 mmmm"/>
  </numFmts>
  <fonts count="6">
    <font>
      <sz val="10"/>
      <color rgb="FF00000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164" fontId="3" fillId="0" borderId="0" xfId="0" applyNumberFormat="1" applyFont="1" applyAlignment="1">
      <alignment horizontal="left"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G65"/>
  <sheetViews>
    <sheetView tabSelected="1" workbookViewId="0" topLeftCell="A1"/>
  </sheetViews>
  <sheetFormatPr defaultColWidth="14.421875" defaultRowHeight="15.75" customHeight="1"/>
  <cols>
    <col min="1" max="1" width="10.28125" style="0" customWidth="1"/>
    <col min="2" max="2" width="26.421875" style="0" customWidth="1"/>
    <col min="3" max="3" width="27.8515625" style="0" customWidth="1"/>
    <col min="4" max="4" width="14.28125" style="0" customWidth="1"/>
    <col min="6" max="6" width="20.7109375" style="0" customWidth="1"/>
    <col min="7" max="7" width="26.7109375" style="0" customWidth="1"/>
  </cols>
  <sheetData>
    <row r="1" spans="1:2" ht="15.75">
      <c r="A1" s="1"/>
      <c r="B1" s="1" t="s">
        <v>0</v>
      </c>
    </row>
    <row r="2" spans="1:2" ht="15.75">
      <c r="A2" s="1"/>
      <c r="B2" s="1" t="s">
        <v>1</v>
      </c>
    </row>
    <row r="3" spans="1:4" ht="15.75">
      <c r="A3" s="3"/>
      <c r="B3" s="3"/>
      <c r="C3" s="4"/>
      <c r="D3" s="4"/>
    </row>
    <row r="4" spans="1:4" ht="15.75">
      <c r="A4" s="6"/>
      <c r="B4" s="6" t="s">
        <v>7</v>
      </c>
      <c r="D4" s="6"/>
    </row>
    <row r="5" spans="1:3" ht="15.75">
      <c r="A5" s="8"/>
      <c r="B5" s="8">
        <v>43856</v>
      </c>
      <c r="C5" s="4" t="s">
        <v>9</v>
      </c>
    </row>
    <row r="6" ht="15.75">
      <c r="C6" s="4" t="s">
        <v>10</v>
      </c>
    </row>
    <row r="7" spans="1:5" ht="15.75">
      <c r="A7" s="4" t="s">
        <v>11</v>
      </c>
      <c r="B7" s="7" t="s">
        <v>12</v>
      </c>
      <c r="C7" s="7" t="s">
        <v>13</v>
      </c>
      <c r="D7" s="4">
        <v>6</v>
      </c>
      <c r="E7" s="4">
        <v>12</v>
      </c>
    </row>
    <row r="8" spans="1:5" ht="15.75">
      <c r="A8" s="4" t="s">
        <v>14</v>
      </c>
      <c r="B8" s="7" t="s">
        <v>15</v>
      </c>
      <c r="C8" s="7" t="s">
        <v>16</v>
      </c>
      <c r="D8" s="4">
        <v>7</v>
      </c>
      <c r="E8" s="4">
        <v>7</v>
      </c>
    </row>
    <row r="9" spans="1:5" ht="15.75">
      <c r="A9" s="4" t="s">
        <v>17</v>
      </c>
      <c r="B9" s="7" t="s">
        <v>18</v>
      </c>
      <c r="C9" s="7" t="s">
        <v>19</v>
      </c>
      <c r="D9" s="4">
        <v>6</v>
      </c>
      <c r="E9" s="4">
        <v>20</v>
      </c>
    </row>
    <row r="10" spans="1:3" ht="15.75">
      <c r="A10" s="10"/>
      <c r="B10" s="10"/>
      <c r="C10" s="10"/>
    </row>
    <row r="12" spans="1:2" ht="15.75">
      <c r="A12" s="6"/>
      <c r="B12" s="6" t="s">
        <v>20</v>
      </c>
    </row>
    <row r="13" spans="1:3" ht="15.75">
      <c r="A13" s="8"/>
      <c r="B13" s="8">
        <v>43884</v>
      </c>
      <c r="C13" s="4" t="s">
        <v>21</v>
      </c>
    </row>
    <row r="14" ht="15.75">
      <c r="C14" s="4" t="s">
        <v>22</v>
      </c>
    </row>
    <row r="15" spans="1:5" ht="15.75">
      <c r="A15" s="4" t="s">
        <v>11</v>
      </c>
      <c r="B15" s="7" t="s">
        <v>23</v>
      </c>
      <c r="C15" s="7" t="s">
        <v>15</v>
      </c>
      <c r="D15" s="4">
        <v>3</v>
      </c>
      <c r="E15" s="4">
        <v>0</v>
      </c>
    </row>
    <row r="16" spans="1:5" ht="15.75">
      <c r="A16" s="4" t="s">
        <v>14</v>
      </c>
      <c r="B16" s="7" t="s">
        <v>13</v>
      </c>
      <c r="C16" s="7" t="s">
        <v>18</v>
      </c>
      <c r="D16" s="4">
        <v>17</v>
      </c>
      <c r="E16" s="4">
        <v>0</v>
      </c>
    </row>
    <row r="17" spans="1:5" ht="15.75">
      <c r="A17" s="4" t="s">
        <v>17</v>
      </c>
      <c r="B17" s="7" t="s">
        <v>16</v>
      </c>
      <c r="C17" s="7" t="s">
        <v>12</v>
      </c>
      <c r="D17" s="4">
        <v>3</v>
      </c>
      <c r="E17" s="4">
        <v>0</v>
      </c>
    </row>
    <row r="18" spans="1:3" ht="15.75">
      <c r="A18" s="10"/>
      <c r="B18" s="10"/>
      <c r="C18" s="10"/>
    </row>
    <row r="20" spans="1:2" ht="15.75">
      <c r="A20" s="6"/>
      <c r="B20" s="6" t="s">
        <v>24</v>
      </c>
    </row>
    <row r="21" spans="1:3" ht="15.75">
      <c r="A21" s="8"/>
      <c r="B21" s="8">
        <v>43891</v>
      </c>
      <c r="C21" s="4" t="s">
        <v>25</v>
      </c>
    </row>
    <row r="22" ht="15.75">
      <c r="C22" s="4" t="s">
        <v>26</v>
      </c>
    </row>
    <row r="23" spans="1:5" ht="15.75">
      <c r="A23" s="4" t="s">
        <v>27</v>
      </c>
      <c r="B23" s="7" t="s">
        <v>13</v>
      </c>
      <c r="C23" s="7" t="s">
        <v>28</v>
      </c>
      <c r="D23" s="4">
        <v>14</v>
      </c>
      <c r="E23" s="4">
        <v>0</v>
      </c>
    </row>
    <row r="24" spans="1:5" ht="15.75">
      <c r="A24" s="4" t="s">
        <v>29</v>
      </c>
      <c r="B24" s="7" t="s">
        <v>19</v>
      </c>
      <c r="C24" s="7" t="s">
        <v>16</v>
      </c>
      <c r="D24" s="4">
        <v>10</v>
      </c>
      <c r="E24" s="4">
        <v>8</v>
      </c>
    </row>
    <row r="25" spans="1:5" ht="15.75">
      <c r="A25" s="4" t="s">
        <v>30</v>
      </c>
      <c r="B25" s="7" t="s">
        <v>12</v>
      </c>
      <c r="C25" s="7" t="s">
        <v>15</v>
      </c>
      <c r="D25" s="4">
        <v>4</v>
      </c>
      <c r="E25" s="4">
        <v>5</v>
      </c>
    </row>
    <row r="26" spans="1:3" ht="15.75">
      <c r="A26" s="10"/>
      <c r="B26" s="10"/>
      <c r="C26" s="10"/>
    </row>
    <row r="28" spans="1:2" ht="15.75">
      <c r="A28" s="6"/>
      <c r="B28" s="6" t="s">
        <v>32</v>
      </c>
    </row>
    <row r="29" spans="1:3" ht="15.75">
      <c r="A29" s="8"/>
      <c r="B29" s="8">
        <v>43912</v>
      </c>
      <c r="C29" s="4" t="s">
        <v>33</v>
      </c>
    </row>
    <row r="30" ht="15.75">
      <c r="C30" s="4" t="s">
        <v>34</v>
      </c>
    </row>
    <row r="31" spans="1:3" ht="15.75">
      <c r="A31" s="4"/>
      <c r="B31" s="7" t="s">
        <v>12</v>
      </c>
      <c r="C31" s="7" t="s">
        <v>19</v>
      </c>
    </row>
    <row r="32" spans="1:3" ht="15.75">
      <c r="A32" s="4"/>
      <c r="B32" s="7" t="s">
        <v>23</v>
      </c>
      <c r="C32" s="7" t="s">
        <v>18</v>
      </c>
    </row>
    <row r="33" spans="1:3" ht="15.75">
      <c r="A33" s="4"/>
      <c r="B33" s="7" t="s">
        <v>15</v>
      </c>
      <c r="C33" s="7" t="s">
        <v>13</v>
      </c>
    </row>
    <row r="34" spans="1:3" ht="15.75">
      <c r="A34" s="10"/>
      <c r="B34" s="10"/>
      <c r="C34" s="10"/>
    </row>
    <row r="36" spans="1:2" ht="15.75">
      <c r="A36" s="6"/>
      <c r="B36" s="6" t="s">
        <v>35</v>
      </c>
    </row>
    <row r="37" spans="1:3" ht="15.75">
      <c r="A37" s="8"/>
      <c r="B37" s="8">
        <v>43926</v>
      </c>
      <c r="C37" s="4" t="s">
        <v>9</v>
      </c>
    </row>
    <row r="38" ht="15.75">
      <c r="C38" s="4" t="s">
        <v>36</v>
      </c>
    </row>
    <row r="39" spans="1:3" ht="15.75">
      <c r="A39" s="4"/>
      <c r="B39" s="7" t="s">
        <v>18</v>
      </c>
      <c r="C39" s="7" t="s">
        <v>15</v>
      </c>
    </row>
    <row r="40" spans="1:3" ht="15.75">
      <c r="A40" s="4"/>
      <c r="B40" s="7" t="s">
        <v>13</v>
      </c>
      <c r="C40" s="7" t="s">
        <v>16</v>
      </c>
    </row>
    <row r="41" spans="1:3" ht="15.75">
      <c r="A41" s="4"/>
      <c r="B41" s="7" t="s">
        <v>19</v>
      </c>
      <c r="C41" s="7" t="s">
        <v>23</v>
      </c>
    </row>
    <row r="42" spans="1:3" ht="15.75">
      <c r="A42" s="10"/>
      <c r="B42" s="10"/>
      <c r="C42" s="10"/>
    </row>
    <row r="43" spans="1:6" ht="15.75">
      <c r="A43" s="6"/>
      <c r="B43" s="6" t="s">
        <v>37</v>
      </c>
      <c r="F43" s="6"/>
    </row>
    <row r="44" spans="1:6" ht="15.75">
      <c r="A44" s="6"/>
      <c r="B44" s="8">
        <v>43940</v>
      </c>
      <c r="C44" s="4" t="s">
        <v>38</v>
      </c>
      <c r="F44" s="8"/>
    </row>
    <row r="45" spans="1:6" ht="15.75">
      <c r="A45" s="6"/>
      <c r="B45" s="6"/>
      <c r="C45" s="4" t="s">
        <v>39</v>
      </c>
      <c r="F45" s="6"/>
    </row>
    <row r="46" spans="1:7" ht="15.75">
      <c r="A46" s="6"/>
      <c r="B46" s="7" t="s">
        <v>23</v>
      </c>
      <c r="C46" s="7" t="s">
        <v>16</v>
      </c>
      <c r="F46" s="4"/>
      <c r="G46" s="4"/>
    </row>
    <row r="47" spans="1:7" ht="15.75">
      <c r="A47" s="6"/>
      <c r="B47" s="7" t="s">
        <v>12</v>
      </c>
      <c r="C47" s="7" t="s">
        <v>18</v>
      </c>
      <c r="F47" s="4"/>
      <c r="G47" s="4"/>
    </row>
    <row r="48" spans="1:7" ht="15.75">
      <c r="A48" s="6"/>
      <c r="B48" s="7" t="s">
        <v>13</v>
      </c>
      <c r="C48" s="7" t="s">
        <v>19</v>
      </c>
      <c r="F48" s="4"/>
      <c r="G48" s="4"/>
    </row>
    <row r="49" spans="1:3" ht="15.75">
      <c r="A49" s="6"/>
      <c r="B49" s="6"/>
      <c r="C49" s="6"/>
    </row>
    <row r="50" spans="1:2" ht="15.75">
      <c r="A50" s="6"/>
      <c r="B50" s="6" t="s">
        <v>41</v>
      </c>
    </row>
    <row r="51" spans="1:3" ht="15.75">
      <c r="A51" s="6"/>
      <c r="B51" s="8"/>
      <c r="C51" s="4" t="s">
        <v>42</v>
      </c>
    </row>
    <row r="52" spans="1:3" ht="15.75">
      <c r="A52" s="6"/>
      <c r="B52" s="6"/>
      <c r="C52" s="4" t="s">
        <v>43</v>
      </c>
    </row>
    <row r="53" spans="1:3" ht="15.75">
      <c r="A53" s="6"/>
      <c r="B53" s="7" t="s">
        <v>16</v>
      </c>
      <c r="C53" s="7" t="s">
        <v>18</v>
      </c>
    </row>
    <row r="54" spans="1:3" ht="15.75">
      <c r="A54" s="6"/>
      <c r="B54" s="7" t="s">
        <v>15</v>
      </c>
      <c r="C54" s="7" t="s">
        <v>19</v>
      </c>
    </row>
    <row r="55" spans="1:3" ht="15.75">
      <c r="A55" s="8"/>
      <c r="B55" s="7" t="s">
        <v>12</v>
      </c>
      <c r="C55" s="7" t="s">
        <v>23</v>
      </c>
    </row>
    <row r="57" ht="15.75">
      <c r="B57" s="6" t="s">
        <v>44</v>
      </c>
    </row>
    <row r="58" ht="15.75">
      <c r="C58" s="11" t="s">
        <v>45</v>
      </c>
    </row>
    <row r="59" spans="1:3" ht="15.75">
      <c r="A59" s="4"/>
      <c r="B59" s="7" t="s">
        <v>47</v>
      </c>
      <c r="C59" s="7" t="s">
        <v>48</v>
      </c>
    </row>
    <row r="60" spans="1:3" ht="15.75">
      <c r="A60" s="4"/>
      <c r="B60" s="7" t="s">
        <v>49</v>
      </c>
      <c r="C60" s="7" t="s">
        <v>50</v>
      </c>
    </row>
    <row r="61" spans="1:3" ht="15.75">
      <c r="A61" s="4"/>
      <c r="B61" s="7" t="s">
        <v>51</v>
      </c>
      <c r="C61" s="7" t="s">
        <v>52</v>
      </c>
    </row>
    <row r="62" spans="1:3" ht="15.75">
      <c r="A62" s="6"/>
      <c r="B62" s="6"/>
      <c r="C62" s="6"/>
    </row>
    <row r="63" spans="1:2" ht="15.75">
      <c r="A63" s="6"/>
      <c r="B63" s="6" t="s">
        <v>53</v>
      </c>
    </row>
    <row r="64" spans="1:3" ht="15.75">
      <c r="A64" s="4"/>
      <c r="B64" s="4" t="s">
        <v>54</v>
      </c>
      <c r="C64" s="4" t="s">
        <v>55</v>
      </c>
    </row>
    <row r="65" spans="1:3" ht="15.75">
      <c r="A65" s="4"/>
      <c r="B65" s="4" t="s">
        <v>56</v>
      </c>
      <c r="C65" s="4" t="s">
        <v>57</v>
      </c>
    </row>
  </sheetData>
  <mergeCells count="12">
    <mergeCell ref="B43:C43"/>
    <mergeCell ref="F43:G43"/>
    <mergeCell ref="B50:C50"/>
    <mergeCell ref="B57:C57"/>
    <mergeCell ref="B63:C63"/>
    <mergeCell ref="B1:D1"/>
    <mergeCell ref="B2:D2"/>
    <mergeCell ref="B4:C4"/>
    <mergeCell ref="B12:C12"/>
    <mergeCell ref="B20:C20"/>
    <mergeCell ref="B28:C28"/>
    <mergeCell ref="B36:C3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F8"/>
  <sheetViews>
    <sheetView workbookViewId="0" topLeftCell="A1"/>
  </sheetViews>
  <sheetFormatPr defaultColWidth="14.421875" defaultRowHeight="15.75" customHeight="1"/>
  <sheetData>
    <row r="1" spans="1:6" ht="15.75">
      <c r="A1" s="2"/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</row>
    <row r="2" spans="1:6" ht="15.75">
      <c r="A2" s="7" t="s">
        <v>8</v>
      </c>
      <c r="B2" s="9">
        <v>9</v>
      </c>
      <c r="C2" s="7">
        <v>3</v>
      </c>
      <c r="D2" s="2">
        <f>(calendario!E7+calendario!D16+calendario!D23+calendario!E33+calendario!D40+calendario!D48)</f>
        <v>43</v>
      </c>
      <c r="E2" s="2">
        <f>SUM(calendario!D7+calendario!E16+calendario!E23+calendario!D33+calendario!E40+calendario!E48+0)</f>
        <v>6</v>
      </c>
      <c r="F2" s="2">
        <f aca="true" t="shared" si="0" ref="F2:F8">(D2-E2)</f>
        <v>37</v>
      </c>
    </row>
    <row r="3" spans="1:6" ht="15.75">
      <c r="A3" s="7" t="s">
        <v>31</v>
      </c>
      <c r="B3" s="9">
        <v>4</v>
      </c>
      <c r="C3" s="7">
        <v>3</v>
      </c>
      <c r="D3" s="7">
        <f>SUM(calendario!E8+calendario!D17+calendario!E24+calendario!E40+calendario!E46++0)</f>
        <v>18</v>
      </c>
      <c r="E3" s="2">
        <f>SUM(calendario!D40+calendario!D46+calendario!E53+calendario!D24+calendario!E17+calendario!D8)</f>
        <v>17</v>
      </c>
      <c r="F3" s="2">
        <f t="shared" si="0"/>
        <v>1</v>
      </c>
    </row>
    <row r="4" spans="1:6" ht="15.75">
      <c r="A4" s="7" t="s">
        <v>40</v>
      </c>
      <c r="B4" s="9">
        <v>4</v>
      </c>
      <c r="C4" s="7">
        <v>3</v>
      </c>
      <c r="D4" s="2">
        <f>SUM(calendario!D8+calendario!E15+calendario!E25+calendario!D33+calendario!E39+calendario!D54)</f>
        <v>12</v>
      </c>
      <c r="E4" s="2">
        <f>SUM(calendario!E8+calendario!D15+calendario!D25+calendario!E33+calendario!D39+calendario!E54)</f>
        <v>14</v>
      </c>
      <c r="F4" s="2">
        <f t="shared" si="0"/>
        <v>-2</v>
      </c>
    </row>
    <row r="5" spans="1:6" ht="15.75">
      <c r="A5" s="7" t="s">
        <v>46</v>
      </c>
      <c r="B5" s="9">
        <v>3</v>
      </c>
      <c r="C5" s="7">
        <v>2</v>
      </c>
      <c r="D5" s="2">
        <f>SUM(calendario!E9+calendario!D24+calendario!E31+calendario!D41+calendario!E48+calendario!E54)</f>
        <v>30</v>
      </c>
      <c r="E5" s="2">
        <f>SUM(calendario!D9+calendario!E24+calendario!D31+calendario!E41+calendario!D48+calendario!D54)</f>
        <v>14</v>
      </c>
      <c r="F5" s="2">
        <f t="shared" si="0"/>
        <v>16</v>
      </c>
    </row>
    <row r="6" spans="1:6" ht="15.75">
      <c r="A6" s="7" t="s">
        <v>23</v>
      </c>
      <c r="B6" s="9">
        <v>3</v>
      </c>
      <c r="C6" s="7">
        <v>2</v>
      </c>
      <c r="D6" s="2">
        <f>SUM(calendario!D15+calendario!E23+calendario!D32+calendario!E41+calendario!D46+calendario!E55+0)</f>
        <v>3</v>
      </c>
      <c r="E6" s="2">
        <f>SUM(calendario!E15+calendario!D23+calendario!E32+calendario!D41+calendario!E46+calendario!D55)</f>
        <v>14</v>
      </c>
      <c r="F6" s="2">
        <f t="shared" si="0"/>
        <v>-11</v>
      </c>
    </row>
    <row r="7" spans="1:6" ht="15.75">
      <c r="A7" s="7" t="s">
        <v>58</v>
      </c>
      <c r="B7" s="9">
        <v>0</v>
      </c>
      <c r="C7" s="7">
        <v>3</v>
      </c>
      <c r="D7" s="2">
        <f>SUM(calendario!D7+calendario!E17+calendario!D25+calendario!D31+calendario!D47+calendario!D55)</f>
        <v>10</v>
      </c>
      <c r="E7" s="2">
        <f>SUM(calendario!E7+calendario!D17+calendario!E25+calendario!E31+calendario!E47+calendario!E55)</f>
        <v>20</v>
      </c>
      <c r="F7" s="2">
        <f t="shared" si="0"/>
        <v>-10</v>
      </c>
    </row>
    <row r="8" spans="1:6" ht="15.75">
      <c r="A8" s="7" t="s">
        <v>59</v>
      </c>
      <c r="B8" s="9">
        <v>0</v>
      </c>
      <c r="C8" s="7">
        <v>2</v>
      </c>
      <c r="D8" s="2">
        <f>SUM(calendario!D9+calendario!E16+calendario!E32+calendario!D39+calendario!E47+calendario!E53)</f>
        <v>6</v>
      </c>
      <c r="E8" s="2">
        <f>SUM(calendario!E9+calendario!D16+calendario!D32+calendario!E39+calendario!D47+calendario!D53+0)</f>
        <v>37</v>
      </c>
      <c r="F8" s="2">
        <f t="shared" si="0"/>
        <v>-31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